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<sst xmlns="http://schemas.openxmlformats.org/spreadsheetml/2006/main" count="61" uniqueCount="45">
  <si>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</si>
  <si>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</si>
  <si>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</si>
  <si>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</si>
  <si>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</si>
  <si>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</si>
  <si>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</si>
  <si>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</si>
  <si>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</si>
  <si>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</si>
  <si>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</si>
  <si>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</si>
  <si>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Actual</t>
  </si>
  <si>
    <t>DNG/Cust</t>
  </si>
  <si>
    <t>Percent</t>
  </si>
  <si>
    <t>Total</t>
  </si>
  <si>
    <t>(A)</t>
  </si>
  <si>
    <t>(B)</t>
  </si>
  <si>
    <t>(C)</t>
  </si>
  <si>
    <t>(D)</t>
  </si>
  <si>
    <t>(E)</t>
  </si>
  <si>
    <t>(F)</t>
  </si>
  <si>
    <t>(G)</t>
  </si>
  <si>
    <t>UT GS</t>
  </si>
  <si>
    <t>Commercial</t>
  </si>
  <si>
    <t>Residential</t>
  </si>
  <si>
    <t xml:space="preserve">                 2005 </t>
  </si>
  <si>
    <t xml:space="preserve">                 2006</t>
  </si>
  <si>
    <t xml:space="preserve">                 2007</t>
  </si>
  <si>
    <t>Questar Gas Company</t>
  </si>
  <si>
    <t>Docket No. 07-057-13</t>
  </si>
  <si>
    <t>\1</t>
  </si>
  <si>
    <t>(H)</t>
  </si>
  <si>
    <t>(I)</t>
  </si>
  <si>
    <t>\2</t>
  </si>
  <si>
    <t xml:space="preserve">    GS-Commercial DNG Revenue Per Customer </t>
  </si>
  <si>
    <t xml:space="preserve">            Average</t>
  </si>
  <si>
    <t>\3</t>
  </si>
  <si>
    <t xml:space="preserve">\1 Calculated using temperature normalized calendar dth billed each month with rates in effect at year-end, then divided by monthly customers. </t>
  </si>
  <si>
    <t>\2 December 2007 is forecasted.</t>
  </si>
  <si>
    <t>\3 Average of columns (C), (E), and (G).</t>
  </si>
  <si>
    <t>\4</t>
  </si>
  <si>
    <t>Page 2 of 2</t>
  </si>
  <si>
    <t>Exhibit QGC 1.5</t>
  </si>
  <si>
    <t>\4 Page 1 of QGC Exhibit 1.5, line 3.  Monthly DNG/Cust is spread by percentages in column (H)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</si>
</sst>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"/>
    <numFmt numFmtId="166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4" fillId="0" borderId="0" xfId="0" applyFont="1" applyAlignment="1">
      <alignment horizontal="right" textRotation="180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0" xfId="0" applyFont="1" applyAlignment="1">
      <alignment textRotation="180"/>
    </xf>
    <xf numFmtId="0" fontId="1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6">
      <selection activeCell="N24" sqref="N24"/>
    </sheetView>
  </sheetViews>
  <sheetFormatPr defaultColWidth="9.140625" defaultRowHeight="12.75"/>
  <cols>
    <col min="1" max="1" width="3.00390625" style="1" bestFit="1" customWidth="1"/>
    <col min="2" max="2" width="5.00390625" style="11" bestFit="1" customWidth="1"/>
    <col min="3" max="3" width="12.00390625" style="11" bestFit="1" customWidth="1"/>
    <col min="4" max="4" width="9.140625" style="11" customWidth="1"/>
    <col min="5" max="5" width="2.7109375" style="11" customWidth="1"/>
    <col min="6" max="6" width="12.00390625" style="11" bestFit="1" customWidth="1"/>
    <col min="7" max="7" width="9.140625" style="11" customWidth="1"/>
    <col min="8" max="8" width="2.7109375" style="11" customWidth="1"/>
    <col min="9" max="9" width="12.00390625" style="11" bestFit="1" customWidth="1"/>
    <col min="10" max="10" width="9.140625" style="11" customWidth="1"/>
    <col min="11" max="11" width="2.57421875" style="11" bestFit="1" customWidth="1"/>
    <col min="12" max="12" width="11.57421875" style="11" customWidth="1"/>
    <col min="13" max="13" width="2.8515625" style="11" customWidth="1"/>
    <col min="14" max="14" width="11.140625" style="11" bestFit="1" customWidth="1"/>
    <col min="15" max="15" width="3.00390625" style="11" customWidth="1"/>
    <col min="16" max="16" width="3.421875" style="11" customWidth="1"/>
    <col min="17" max="17" width="3.00390625" style="11" customWidth="1"/>
    <col min="18" max="18" width="3.140625" style="11" customWidth="1"/>
    <col min="19" max="16384" width="9.140625" style="11" customWidth="1"/>
  </cols>
  <sheetData>
    <row r="1" ht="25.5">
      <c r="C1" s="6" t="s">
        <v>35</v>
      </c>
    </row>
    <row r="2" ht="12.75">
      <c r="B2" s="12"/>
    </row>
    <row r="3" spans="2:14" ht="12.75">
      <c r="B3" s="3" t="s">
        <v>16</v>
      </c>
      <c r="C3" s="3" t="s">
        <v>17</v>
      </c>
      <c r="D3" s="3" t="s">
        <v>18</v>
      </c>
      <c r="E3" s="3"/>
      <c r="F3" s="3" t="s">
        <v>19</v>
      </c>
      <c r="G3" s="3" t="s">
        <v>20</v>
      </c>
      <c r="H3" s="3"/>
      <c r="I3" s="3" t="s">
        <v>21</v>
      </c>
      <c r="J3" s="3" t="s">
        <v>22</v>
      </c>
      <c r="K3" s="3"/>
      <c r="L3" s="3" t="s">
        <v>32</v>
      </c>
      <c r="M3" s="3"/>
      <c r="N3" s="3" t="s">
        <v>33</v>
      </c>
    </row>
    <row r="4" spans="2:14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3:13" s="3" customFormat="1" ht="12.75">
      <c r="C5" s="5" t="s">
        <v>26</v>
      </c>
      <c r="F5" s="5" t="s">
        <v>27</v>
      </c>
      <c r="I5" s="5" t="s">
        <v>28</v>
      </c>
      <c r="L5" s="5" t="s">
        <v>36</v>
      </c>
      <c r="M5" s="5"/>
    </row>
    <row r="6" spans="3:13" s="3" customFormat="1" ht="12.75">
      <c r="C6" s="9" t="s">
        <v>31</v>
      </c>
      <c r="F6" s="9" t="s">
        <v>31</v>
      </c>
      <c r="I6" s="9" t="s">
        <v>31</v>
      </c>
      <c r="L6" s="5"/>
      <c r="M6" s="5"/>
    </row>
    <row r="7" spans="2:14" ht="12.75">
      <c r="B7" s="12"/>
      <c r="C7" s="3" t="s">
        <v>23</v>
      </c>
      <c r="D7" s="13"/>
      <c r="E7" s="13"/>
      <c r="F7" s="3" t="s">
        <v>23</v>
      </c>
      <c r="G7" s="13"/>
      <c r="H7" s="13"/>
      <c r="I7" s="3" t="s">
        <v>23</v>
      </c>
      <c r="N7" s="3" t="s">
        <v>23</v>
      </c>
    </row>
    <row r="8" spans="2:14" ht="12.75">
      <c r="B8" s="12"/>
      <c r="C8" s="3" t="s">
        <v>24</v>
      </c>
      <c r="D8" s="3"/>
      <c r="E8" s="3"/>
      <c r="F8" s="3" t="s">
        <v>24</v>
      </c>
      <c r="G8" s="3"/>
      <c r="H8" s="3"/>
      <c r="I8" s="3" t="s">
        <v>24</v>
      </c>
      <c r="J8" s="3"/>
      <c r="N8" s="3" t="s">
        <v>25</v>
      </c>
    </row>
    <row r="9" spans="2:14" ht="12.75">
      <c r="B9" s="12"/>
      <c r="C9" s="3" t="s">
        <v>12</v>
      </c>
      <c r="D9" s="3"/>
      <c r="E9" s="3"/>
      <c r="F9" s="3" t="s">
        <v>12</v>
      </c>
      <c r="G9" s="3"/>
      <c r="H9" s="3"/>
      <c r="I9" s="3" t="s">
        <v>12</v>
      </c>
      <c r="J9" s="3"/>
      <c r="L9" s="9" t="s">
        <v>37</v>
      </c>
      <c r="M9" s="9"/>
      <c r="N9" s="3" t="s">
        <v>12</v>
      </c>
    </row>
    <row r="10" spans="2:14" ht="13.5" thickBot="1">
      <c r="B10" s="12"/>
      <c r="C10" s="4" t="s">
        <v>13</v>
      </c>
      <c r="D10" s="4" t="s">
        <v>14</v>
      </c>
      <c r="E10" s="3"/>
      <c r="F10" s="4" t="s">
        <v>13</v>
      </c>
      <c r="G10" s="4" t="s">
        <v>14</v>
      </c>
      <c r="H10" s="3"/>
      <c r="I10" s="4" t="s">
        <v>13</v>
      </c>
      <c r="J10" s="4" t="s">
        <v>14</v>
      </c>
      <c r="L10" s="4" t="s">
        <v>14</v>
      </c>
      <c r="M10" s="18"/>
      <c r="N10" s="4" t="s">
        <v>13</v>
      </c>
    </row>
    <row r="11" spans="1:14" ht="12.75">
      <c r="A11" s="1">
        <v>1</v>
      </c>
      <c r="B11" s="12" t="s">
        <v>0</v>
      </c>
      <c r="C11" s="13">
        <v>137.8</v>
      </c>
      <c r="D11" s="14">
        <f>C11/C$23</f>
        <v>0.17970553331333708</v>
      </c>
      <c r="E11" s="13"/>
      <c r="F11" s="13">
        <v>129.12</v>
      </c>
      <c r="G11" s="14">
        <f>F11/F$23</f>
        <v>0.1747296913271175</v>
      </c>
      <c r="H11" s="13"/>
      <c r="I11" s="13">
        <v>125.08</v>
      </c>
      <c r="J11" s="14">
        <f>I11/I$23</f>
        <v>0.17348127600554786</v>
      </c>
      <c r="L11" s="14">
        <f aca="true" t="shared" si="0" ref="L11:L22">(D11+G11+J11)/3</f>
        <v>0.17597216688200082</v>
      </c>
      <c r="M11" s="14"/>
      <c r="N11" s="13">
        <f>L11*N$23</f>
        <v>135.39650464234907</v>
      </c>
    </row>
    <row r="12" spans="1:14" ht="12.75">
      <c r="A12" s="1">
        <v>2</v>
      </c>
      <c r="B12" s="12" t="s">
        <v>1</v>
      </c>
      <c r="C12" s="13">
        <v>108.17</v>
      </c>
      <c r="D12" s="14">
        <f aca="true" t="shared" si="1" ref="D12:D22">C12/C$23</f>
        <v>0.1410649313389236</v>
      </c>
      <c r="E12" s="13"/>
      <c r="F12" s="13">
        <v>106.77</v>
      </c>
      <c r="G12" s="14">
        <f aca="true" t="shared" si="2" ref="G12:G22">F12/F$23</f>
        <v>0.14448489113225166</v>
      </c>
      <c r="H12" s="13"/>
      <c r="I12" s="13">
        <v>105.09</v>
      </c>
      <c r="J12" s="14">
        <f aca="true" t="shared" si="3" ref="J12:J22">I12/I$23</f>
        <v>0.14575589459084606</v>
      </c>
      <c r="L12" s="14">
        <f t="shared" si="0"/>
        <v>0.14376857235400708</v>
      </c>
      <c r="M12" s="14"/>
      <c r="N12" s="13">
        <f aca="true" t="shared" si="4" ref="N12:N22">L12*N$23</f>
        <v>110.61841494062013</v>
      </c>
    </row>
    <row r="13" spans="1:14" ht="12.75">
      <c r="A13" s="1">
        <v>3</v>
      </c>
      <c r="B13" s="12" t="s">
        <v>2</v>
      </c>
      <c r="C13" s="13">
        <v>92.98</v>
      </c>
      <c r="D13" s="14">
        <f t="shared" si="1"/>
        <v>0.12125559134596575</v>
      </c>
      <c r="E13" s="13"/>
      <c r="F13" s="13">
        <v>89.23</v>
      </c>
      <c r="G13" s="14">
        <f t="shared" si="2"/>
        <v>0.12074915084509522</v>
      </c>
      <c r="H13" s="13"/>
      <c r="I13" s="13">
        <v>92.2</v>
      </c>
      <c r="J13" s="14">
        <f t="shared" si="3"/>
        <v>0.12787794729542304</v>
      </c>
      <c r="L13" s="14">
        <f t="shared" si="0"/>
        <v>0.123294229828828</v>
      </c>
      <c r="M13" s="14"/>
      <c r="N13" s="13">
        <f t="shared" si="4"/>
        <v>94.86504631489683</v>
      </c>
    </row>
    <row r="14" spans="1:14" ht="12.75">
      <c r="A14" s="1">
        <v>4</v>
      </c>
      <c r="B14" s="12" t="s">
        <v>3</v>
      </c>
      <c r="C14" s="13">
        <v>57.58</v>
      </c>
      <c r="D14" s="14">
        <f t="shared" si="1"/>
        <v>0.07509030920306203</v>
      </c>
      <c r="E14" s="13"/>
      <c r="F14" s="13">
        <v>58.61</v>
      </c>
      <c r="G14" s="14">
        <f t="shared" si="2"/>
        <v>0.079313097960675</v>
      </c>
      <c r="H14" s="13"/>
      <c r="I14" s="13">
        <v>53.79</v>
      </c>
      <c r="J14" s="14">
        <f t="shared" si="3"/>
        <v>0.07460471567267683</v>
      </c>
      <c r="L14" s="14">
        <f t="shared" si="0"/>
        <v>0.07633604094547129</v>
      </c>
      <c r="M14" s="14"/>
      <c r="N14" s="13">
        <f t="shared" si="4"/>
        <v>58.734476624264516</v>
      </c>
    </row>
    <row r="15" spans="1:14" ht="12.75">
      <c r="A15" s="1">
        <v>5</v>
      </c>
      <c r="B15" s="12" t="s">
        <v>4</v>
      </c>
      <c r="C15" s="13">
        <v>35.19</v>
      </c>
      <c r="D15" s="14">
        <f t="shared" si="1"/>
        <v>0.04589142029968309</v>
      </c>
      <c r="E15" s="13"/>
      <c r="F15" s="13">
        <v>32.94</v>
      </c>
      <c r="G15" s="14">
        <f t="shared" si="2"/>
        <v>0.04457555787109085</v>
      </c>
      <c r="H15" s="13"/>
      <c r="I15" s="13">
        <v>35.27</v>
      </c>
      <c r="J15" s="14">
        <f t="shared" si="3"/>
        <v>0.04891816920943135</v>
      </c>
      <c r="L15" s="14">
        <f t="shared" si="0"/>
        <v>0.04646171579340177</v>
      </c>
      <c r="M15" s="14"/>
      <c r="N15" s="13">
        <f t="shared" si="4"/>
        <v>35.748573365759185</v>
      </c>
    </row>
    <row r="16" spans="1:14" ht="12.75">
      <c r="A16" s="1">
        <v>6</v>
      </c>
      <c r="B16" s="12" t="s">
        <v>5</v>
      </c>
      <c r="C16" s="13">
        <v>20.73</v>
      </c>
      <c r="D16" s="14">
        <f t="shared" si="1"/>
        <v>0.027034076237920736</v>
      </c>
      <c r="E16" s="13"/>
      <c r="F16" s="13">
        <v>21.48</v>
      </c>
      <c r="G16" s="14">
        <f t="shared" si="2"/>
        <v>0.02906748582486434</v>
      </c>
      <c r="H16" s="13"/>
      <c r="I16" s="13">
        <v>23.88</v>
      </c>
      <c r="J16" s="14">
        <f t="shared" si="3"/>
        <v>0.03312066574202496</v>
      </c>
      <c r="L16" s="14">
        <f t="shared" si="0"/>
        <v>0.029740742601603348</v>
      </c>
      <c r="M16" s="14"/>
      <c r="N16" s="13">
        <f t="shared" si="4"/>
        <v>22.883122172525646</v>
      </c>
    </row>
    <row r="17" spans="1:14" ht="12.75">
      <c r="A17" s="1">
        <v>7</v>
      </c>
      <c r="B17" s="12" t="s">
        <v>6</v>
      </c>
      <c r="C17" s="13">
        <v>18.53</v>
      </c>
      <c r="D17" s="14">
        <f t="shared" si="1"/>
        <v>0.024165047404180958</v>
      </c>
      <c r="E17" s="13"/>
      <c r="F17" s="13">
        <v>17.64</v>
      </c>
      <c r="G17" s="14">
        <f t="shared" si="2"/>
        <v>0.02387106377796122</v>
      </c>
      <c r="H17" s="13"/>
      <c r="I17" s="13">
        <v>19.64</v>
      </c>
      <c r="J17" s="14">
        <f t="shared" si="3"/>
        <v>0.02723994452149792</v>
      </c>
      <c r="L17" s="14">
        <f t="shared" si="0"/>
        <v>0.025092018567880032</v>
      </c>
      <c r="M17" s="14"/>
      <c r="N17" s="13">
        <f t="shared" si="4"/>
        <v>19.306300926498253</v>
      </c>
    </row>
    <row r="18" spans="1:14" ht="12.75">
      <c r="A18" s="1">
        <v>8</v>
      </c>
      <c r="B18" s="12" t="s">
        <v>7</v>
      </c>
      <c r="C18" s="13">
        <v>17.79</v>
      </c>
      <c r="D18" s="14">
        <f t="shared" si="1"/>
        <v>0.02320001043283212</v>
      </c>
      <c r="E18" s="13"/>
      <c r="F18" s="13">
        <v>18.01</v>
      </c>
      <c r="G18" s="14">
        <f t="shared" si="2"/>
        <v>0.024371760693938867</v>
      </c>
      <c r="H18" s="13"/>
      <c r="I18" s="13">
        <v>19.06</v>
      </c>
      <c r="J18" s="14">
        <f t="shared" si="3"/>
        <v>0.026435506241331484</v>
      </c>
      <c r="L18" s="14">
        <f t="shared" si="0"/>
        <v>0.02466909245603416</v>
      </c>
      <c r="M18" s="14"/>
      <c r="N18" s="13">
        <f t="shared" si="4"/>
        <v>18.980893117521802</v>
      </c>
    </row>
    <row r="19" spans="1:14" ht="12.75">
      <c r="A19" s="1">
        <v>9</v>
      </c>
      <c r="B19" s="12" t="s">
        <v>8</v>
      </c>
      <c r="C19" s="13">
        <v>24.54</v>
      </c>
      <c r="D19" s="14">
        <f t="shared" si="1"/>
        <v>0.032002712536351896</v>
      </c>
      <c r="E19" s="13"/>
      <c r="F19" s="13">
        <v>21.52</v>
      </c>
      <c r="G19" s="14">
        <f t="shared" si="2"/>
        <v>0.02912161522118625</v>
      </c>
      <c r="H19" s="13"/>
      <c r="I19" s="13">
        <v>20.71</v>
      </c>
      <c r="J19" s="14">
        <f t="shared" si="3"/>
        <v>0.028723994452149793</v>
      </c>
      <c r="L19" s="14">
        <f t="shared" si="0"/>
        <v>0.02994944073656265</v>
      </c>
      <c r="M19" s="14"/>
      <c r="N19" s="13">
        <f t="shared" si="4"/>
        <v>23.043698691526032</v>
      </c>
    </row>
    <row r="20" spans="1:14" ht="12.75">
      <c r="A20" s="1">
        <v>10</v>
      </c>
      <c r="B20" s="12" t="s">
        <v>9</v>
      </c>
      <c r="C20" s="13">
        <v>42.48</v>
      </c>
      <c r="D20" s="14">
        <f t="shared" si="1"/>
        <v>0.055398338571484455</v>
      </c>
      <c r="E20" s="13"/>
      <c r="F20" s="13">
        <v>42.62</v>
      </c>
      <c r="G20" s="14">
        <f t="shared" si="2"/>
        <v>0.05767487178099247</v>
      </c>
      <c r="H20" s="13"/>
      <c r="I20" s="13">
        <v>35.05</v>
      </c>
      <c r="J20" s="14">
        <f t="shared" si="3"/>
        <v>0.0486130374479889</v>
      </c>
      <c r="L20" s="14">
        <f t="shared" si="0"/>
        <v>0.0538954159334886</v>
      </c>
      <c r="M20" s="14"/>
      <c r="N20" s="13">
        <f t="shared" si="4"/>
        <v>41.468210927544796</v>
      </c>
    </row>
    <row r="21" spans="1:14" ht="12.75">
      <c r="A21" s="1">
        <v>11</v>
      </c>
      <c r="B21" s="12" t="s">
        <v>10</v>
      </c>
      <c r="C21" s="13">
        <v>89.35</v>
      </c>
      <c r="D21" s="14">
        <f t="shared" si="1"/>
        <v>0.1165216937702951</v>
      </c>
      <c r="E21" s="13"/>
      <c r="F21" s="13">
        <v>84.91</v>
      </c>
      <c r="G21" s="14">
        <f t="shared" si="2"/>
        <v>0.11490317604232919</v>
      </c>
      <c r="H21" s="13"/>
      <c r="I21" s="13">
        <v>78</v>
      </c>
      <c r="J21" s="14">
        <f t="shared" si="3"/>
        <v>0.10818307905686546</v>
      </c>
      <c r="L21" s="14">
        <f t="shared" si="0"/>
        <v>0.11320264962316325</v>
      </c>
      <c r="M21" s="14"/>
      <c r="N21" s="13">
        <f t="shared" si="4"/>
        <v>87.10038267305426</v>
      </c>
    </row>
    <row r="22" spans="1:14" ht="13.5" thickBot="1">
      <c r="A22" s="1">
        <v>12</v>
      </c>
      <c r="B22" s="12" t="s">
        <v>11</v>
      </c>
      <c r="C22" s="15">
        <v>121.67</v>
      </c>
      <c r="D22" s="16">
        <f t="shared" si="1"/>
        <v>0.15867033554596313</v>
      </c>
      <c r="E22" s="13"/>
      <c r="F22" s="15">
        <v>116.12</v>
      </c>
      <c r="G22" s="16">
        <f t="shared" si="2"/>
        <v>0.15713763752249754</v>
      </c>
      <c r="H22" s="13"/>
      <c r="I22" s="15">
        <v>113.23</v>
      </c>
      <c r="J22" s="16">
        <f t="shared" si="3"/>
        <v>0.15704576976421636</v>
      </c>
      <c r="K22" s="11" t="s">
        <v>34</v>
      </c>
      <c r="L22" s="16">
        <f t="shared" si="0"/>
        <v>0.157617914277559</v>
      </c>
      <c r="M22" s="19"/>
      <c r="N22" s="15">
        <f t="shared" si="4"/>
        <v>121.27437560343944</v>
      </c>
    </row>
    <row r="23" spans="1:15" ht="12.75">
      <c r="A23" s="1">
        <v>13</v>
      </c>
      <c r="B23" s="12" t="s">
        <v>15</v>
      </c>
      <c r="C23" s="13">
        <f>SUM(C11:C22)</f>
        <v>766.8100000000001</v>
      </c>
      <c r="D23" s="14">
        <f>SUM(D11:D22)</f>
        <v>0.9999999999999999</v>
      </c>
      <c r="F23" s="13">
        <f>SUM(F11:F22)</f>
        <v>738.9699999999999</v>
      </c>
      <c r="G23" s="14">
        <f>SUM(G11:G22)</f>
        <v>1</v>
      </c>
      <c r="I23" s="13">
        <f>SUM(I11:I22)</f>
        <v>721</v>
      </c>
      <c r="J23" s="14">
        <f>SUM(J11:J22)</f>
        <v>1</v>
      </c>
      <c r="L23" s="14">
        <f>SUM(L11:L22)</f>
        <v>1</v>
      </c>
      <c r="M23" s="14"/>
      <c r="N23" s="20">
        <v>769.42</v>
      </c>
      <c r="O23" s="11" t="s">
        <v>41</v>
      </c>
    </row>
    <row r="24" spans="2:14" ht="12.75">
      <c r="B24" s="12"/>
      <c r="C24" s="13"/>
      <c r="D24" s="14"/>
      <c r="F24" s="13"/>
      <c r="G24" s="14"/>
      <c r="I24" s="13"/>
      <c r="J24" s="14"/>
      <c r="L24" s="14"/>
      <c r="M24" s="14"/>
      <c r="N24" s="13"/>
    </row>
    <row r="25" spans="1:14" ht="12.75">
      <c r="A25" s="2" t="s">
        <v>38</v>
      </c>
      <c r="B25" s="12"/>
      <c r="C25" s="13"/>
      <c r="D25" s="14"/>
      <c r="F25" s="13"/>
      <c r="G25" s="14"/>
      <c r="I25" s="13"/>
      <c r="J25" s="14"/>
      <c r="N25" s="14"/>
    </row>
    <row r="26" spans="1:14" ht="12.75">
      <c r="A26" s="2" t="s">
        <v>39</v>
      </c>
      <c r="B26" s="12"/>
      <c r="C26" s="13"/>
      <c r="D26" s="14"/>
      <c r="F26" s="13"/>
      <c r="G26" s="14"/>
      <c r="I26" s="13"/>
      <c r="J26" s="14"/>
      <c r="N26" s="14"/>
    </row>
    <row r="27" spans="1:14" s="2" customFormat="1" ht="12.75">
      <c r="A27" s="2" t="s">
        <v>40</v>
      </c>
      <c r="B27" s="9"/>
      <c r="C27" s="7"/>
      <c r="D27" s="10"/>
      <c r="F27" s="7"/>
      <c r="G27" s="10"/>
      <c r="I27" s="7"/>
      <c r="J27" s="10"/>
      <c r="N27" s="10"/>
    </row>
    <row r="28" spans="1:14" s="2" customFormat="1" ht="12.75">
      <c r="A28" s="2" t="s">
        <v>44</v>
      </c>
      <c r="B28" s="9"/>
      <c r="C28" s="7"/>
      <c r="D28" s="10"/>
      <c r="F28" s="7"/>
      <c r="G28" s="10"/>
      <c r="I28" s="7"/>
      <c r="J28" s="10"/>
      <c r="N28" s="10"/>
    </row>
    <row r="29" spans="4:18" ht="116.25">
      <c r="D29" s="13"/>
      <c r="E29" s="13"/>
      <c r="F29" s="13"/>
      <c r="G29" s="13"/>
      <c r="H29" s="13"/>
      <c r="I29" s="13"/>
      <c r="O29" s="8" t="s">
        <v>42</v>
      </c>
      <c r="P29" s="17" t="s">
        <v>43</v>
      </c>
      <c r="Q29" s="8" t="s">
        <v>30</v>
      </c>
      <c r="R29" s="8" t="s">
        <v>29</v>
      </c>
    </row>
    <row r="30" spans="4:9" ht="12.75">
      <c r="D30" s="13"/>
      <c r="E30" s="13"/>
      <c r="F30" s="13"/>
      <c r="G30" s="13"/>
      <c r="H30" s="13"/>
      <c r="I30" s="13"/>
    </row>
    <row r="31" spans="4:9" ht="12.75">
      <c r="D31" s="13"/>
      <c r="E31" s="13"/>
      <c r="F31" s="13"/>
      <c r="G31" s="13"/>
      <c r="H31" s="13"/>
      <c r="I31" s="13"/>
    </row>
    <row r="32" spans="4:9" ht="12.75">
      <c r="D32" s="13"/>
      <c r="E32" s="13"/>
      <c r="F32" s="13"/>
      <c r="G32" s="13"/>
      <c r="H32" s="13"/>
      <c r="I32" s="13"/>
    </row>
    <row r="33" spans="4:9" ht="12.75">
      <c r="D33" s="13"/>
      <c r="E33" s="13"/>
      <c r="F33" s="13"/>
      <c r="G33" s="13"/>
      <c r="H33" s="13"/>
      <c r="I33" s="13"/>
    </row>
    <row r="34" spans="4:9" ht="12.75">
      <c r="D34" s="13"/>
      <c r="E34" s="13"/>
      <c r="F34" s="13"/>
      <c r="G34" s="13"/>
      <c r="H34" s="13"/>
      <c r="I34" s="13"/>
    </row>
    <row r="35" spans="4:9" ht="12.75">
      <c r="D35" s="13"/>
      <c r="E35" s="13"/>
      <c r="F35" s="13"/>
      <c r="G35" s="13"/>
      <c r="H35" s="13"/>
      <c r="I35" s="13"/>
    </row>
    <row r="36" spans="4:9" ht="12.75">
      <c r="D36" s="13"/>
      <c r="E36" s="13"/>
      <c r="F36" s="13"/>
      <c r="G36" s="13"/>
      <c r="H36" s="13"/>
      <c r="I36" s="13"/>
    </row>
    <row r="37" spans="4:9" ht="12.75">
      <c r="D37" s="13"/>
      <c r="E37" s="13"/>
      <c r="F37" s="13"/>
      <c r="G37" s="13"/>
      <c r="H37" s="13"/>
      <c r="I37" s="13"/>
    </row>
    <row r="38" spans="4:9" ht="12.75">
      <c r="D38" s="13"/>
      <c r="E38" s="13"/>
      <c r="F38" s="13"/>
      <c r="G38" s="13"/>
      <c r="H38" s="13"/>
      <c r="I38" s="13"/>
    </row>
    <row r="39" spans="4:9" ht="12.75">
      <c r="D39" s="13"/>
      <c r="E39" s="13"/>
      <c r="F39" s="13"/>
      <c r="G39" s="13"/>
      <c r="H39" s="13"/>
      <c r="I39" s="13"/>
    </row>
  </sheetData>
  <printOptions horizontalCentered="1"/>
  <pageMargins left="0.75" right="0.75" top="0.75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Blake P Smith</dc:creator>
  <cp:keywords/>
  <dc:description/>
  <cp:lastModifiedBy>Blake P Smith</cp:lastModifiedBy>
  <cp:lastPrinted>2007-12-15T22:06:59Z</cp:lastPrinted>
  <dcterms:created xsi:type="dcterms:W3CDTF">2007-12-15T15:30:32Z</dcterms:created>
  <dcterms:modified xsi:type="dcterms:W3CDTF">2007-12-19T18:25:01Z</dcterms:modified>
  <cp:category/>
  <cp:version/>
  <cp:contentType/>
  <cp:contentStatus/>
</cp:coreProperties>
</file>